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xport-Zusammenfassung" sheetId="1" r:id="rId4"/>
    <sheet name="Einnahmen" sheetId="2" r:id="rId5"/>
    <sheet name="Ausgaben" sheetId="3" r:id="rId6"/>
    <sheet name="Liquidität" sheetId="4" r:id="rId7"/>
  </sheets>
</workbook>
</file>

<file path=xl/comments1.xml><?xml version="1.0" encoding="utf-8"?>
<comments xmlns="http://schemas.openxmlformats.org/spreadsheetml/2006/main">
  <authors>
    <author>Ralf Schmitzer</author>
  </authors>
  <commentList>
    <comment ref="A8" authorId="0">
      <text>
        <r>
          <rPr>
            <sz val="11"/>
            <color indexed="8"/>
            <rFont val="Helvetica Neue"/>
          </rPr>
          <t>Ralf Schmitzer:
Mittelwert monatlicher Einnahmen aus vergangenen Geschäftsjahren</t>
        </r>
      </text>
    </comment>
    <comment ref="A11" authorId="0">
      <text>
        <r>
          <rPr>
            <sz val="11"/>
            <color indexed="8"/>
            <rFont val="Helvetica Neue"/>
          </rPr>
          <t>Ralf Schmitzer:
Mittelwert monatlicher Einnahmen aus vergangenen Geschäftsjahren</t>
        </r>
      </text>
    </comment>
  </commentList>
</comments>
</file>

<file path=xl/comments2.xml><?xml version="1.0" encoding="utf-8"?>
<comments xmlns="http://schemas.openxmlformats.org/spreadsheetml/2006/main">
  <authors>
    <author>Ralf Schmitzer</author>
  </authors>
  <commentList>
    <comment ref="A12" authorId="0">
      <text>
        <r>
          <rPr>
            <sz val="11"/>
            <color indexed="8"/>
            <rFont val="Helvetica Neue"/>
          </rPr>
          <t>Ralf Schmitzer:
Mittelwert monatlicher Einnahmen aus vergangenen Geschäftsjahren</t>
        </r>
      </text>
    </comment>
    <comment ref="A15" authorId="0">
      <text>
        <r>
          <rPr>
            <sz val="11"/>
            <color indexed="8"/>
            <rFont val="Helvetica Neue"/>
          </rPr>
          <t>Ralf Schmitzer:
Mittelwert monatlicher Einnahmen aus vergangenen Geschäftsjahren</t>
        </r>
      </text>
    </comment>
  </commentList>
</comments>
</file>

<file path=xl/comments3.xml><?xml version="1.0" encoding="utf-8"?>
<comments xmlns="http://schemas.openxmlformats.org/spreadsheetml/2006/main">
  <authors>
    <author>Ralf Schmitzer</author>
  </authors>
  <commentList>
    <comment ref="A5" authorId="0">
      <text>
        <r>
          <rPr>
            <sz val="11"/>
            <color indexed="8"/>
            <rFont val="Helvetica Neue"/>
          </rPr>
          <t>Ralf Schmitzer:
Mittelwert monatlicher Einnahmen aus vergangenen Geschäftsjahren</t>
        </r>
      </text>
    </comment>
  </commentList>
</comments>
</file>

<file path=xl/sharedStrings.xml><?xml version="1.0" encoding="utf-8"?>
<sst xmlns="http://schemas.openxmlformats.org/spreadsheetml/2006/main" uniqueCount="44">
  <si>
    <t>Dieses Dokument wurde aus Numbers exportiert und jede Tabelle in ein Excel-Arbeitsblatt umgewandelt. Alle anderen Objekte der einzelnen Numbers-Blätter wurden auf eigene Arbeitsblätter übertragen. Beachte, dass die Formelberechnungen in Excel möglicherweise anders sind.</t>
  </si>
  <si>
    <t>Name des Numbers-Blatts</t>
  </si>
  <si>
    <t>Numbers-Tabellenname</t>
  </si>
  <si>
    <t>Name des Excel-Arbeitsblatts</t>
  </si>
  <si>
    <t>Einnahmen</t>
  </si>
  <si>
    <t>Tabelle 1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</si>
  <si>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</si>
  <si>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</si>
  <si>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</si>
  <si>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</si>
  <si>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</si>
  <si>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</si>
  <si>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</si>
  <si>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</si>
  <si>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</si>
  <si>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</si>
  <si>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</si>
  <si>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</si>
  <si>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Gesamt</t>
  </si>
  <si>
    <t>sichere monatliche Vergütung Kunde A</t>
  </si>
  <si>
    <t>Chance für Upselling bei Kunde A</t>
  </si>
  <si>
    <t>Zinserträge, Dividenden etc.</t>
  </si>
  <si>
    <t>Zahlungen aus Vorjahr</t>
  </si>
  <si>
    <t>Erwartete Steuerrückerstattungen</t>
  </si>
  <si>
    <t>Erlöse aus Onlineverkäufen</t>
  </si>
  <si>
    <t>Prognose der Einnahmen</t>
  </si>
  <si>
    <t>Summe aller geplanten Einnahmen</t>
  </si>
  <si>
    <t>Bei den eingetragenen Werten handelt es ich um Beispiele</t>
  </si>
  <si>
    <r>
      <rPr>
        <u val="single"/>
        <sz val="12"/>
        <color indexed="11"/>
        <rFont val="Calibri"/>
      </rPr>
      <t>www.ciaochef.de</t>
    </r>
  </si>
  <si>
    <t>Ausgaben</t>
  </si>
  <si>
    <t>Miete inkl. Nebenkosten</t>
  </si>
  <si>
    <t>Lebenshaltungskosten</t>
  </si>
  <si>
    <t>Sozialversicherungen</t>
  </si>
  <si>
    <t>Kfz Versicherung</t>
  </si>
  <si>
    <t>Weitere Versicherungen</t>
  </si>
  <si>
    <t>Internet / Telefon / Handy</t>
  </si>
  <si>
    <t>geplante Materialeinkäufe</t>
  </si>
  <si>
    <t>GEZ</t>
  </si>
  <si>
    <t>Private Altersvorsorge</t>
  </si>
  <si>
    <t>Steuervorauszahlungen (Ust. / Eink)</t>
  </si>
  <si>
    <t>Rücklagen</t>
  </si>
  <si>
    <t>Summe aller geplanten Ausgaben</t>
  </si>
  <si>
    <t>Liquidität</t>
  </si>
  <si>
    <t>Über- / Unterdeckung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</si>
</sst>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&quot; €&quot;;#,##0&quot; €&quot;"/>
  </numFmts>
  <fonts count="9">
    <font>
      <sz val="12"/>
      <color indexed="8"/>
      <name val="Calibri"/>
    </font>
    <font>
      <sz val="14"/>
      <color indexed="8"/>
      <name val="Calibri"/>
    </font>
    <font>
      <sz val="12"/>
      <color indexed="8"/>
      <name val="Helvetica Neue"/>
    </font>
    <font>
      <u val="single"/>
      <sz val="12"/>
      <color indexed="11"/>
      <name val="Calibri"/>
    </font>
    <font>
      <sz val="15"/>
      <color indexed="8"/>
      <name val="Calibri"/>
    </font>
    <font>
      <b val="1"/>
      <sz val="10"/>
      <color indexed="8"/>
      <name val="Calibri"/>
    </font>
    <font>
      <sz val="10"/>
      <color indexed="8"/>
      <name val="Calibri"/>
    </font>
    <font>
      <sz val="11"/>
      <color indexed="8"/>
      <name val="Helvetica Neue"/>
    </font>
    <font>
      <b val="1"/>
      <sz val="18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</fills>
  <borders count="13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1">
    <xf numFmtId="0" fontId="0" applyNumberFormat="0" applyFont="1" applyFill="0" applyBorder="0" applyAlignment="1" applyProtection="0">
      <alignment vertical="bottom"/>
    </xf>
    <xf numFmtId="0" fontId="0" applyNumberFormat="0" applyFont="1" applyFill="0" applyBorder="0" applyAlignment="1" applyProtection="0">
      <alignment horizontal="left" vertical="bottom" wrapText="1"/>
    </xf>
    <xf numFmtId="0" fontId="1" applyNumberFormat="0" applyFont="1" applyFill="0" applyBorder="0" applyAlignment="1" applyProtection="0">
      <alignment horizontal="left" vertical="bottom"/>
    </xf>
    <xf numFmtId="0" fontId="0" fillId="2" applyNumberFormat="0" applyFont="1" applyFill="1" applyBorder="0" applyAlignment="1" applyProtection="0">
      <alignment horizontal="left" vertical="bottom"/>
    </xf>
    <xf numFmtId="0" fontId="0" fillId="3" applyNumberFormat="0" applyFont="1" applyFill="1" applyBorder="0" applyAlignment="1" applyProtection="0">
      <alignment horizontal="left" vertical="bottom"/>
    </xf>
    <xf numFmtId="0" fontId="3" fillId="3" applyNumberFormat="0" applyFont="1" applyFill="1" applyBorder="0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49" fontId="5" fillId="4" borderId="1" applyNumberFormat="1" applyFont="1" applyFill="1" applyBorder="1" applyAlignment="1" applyProtection="0">
      <alignment vertical="center"/>
    </xf>
    <xf numFmtId="49" fontId="5" fillId="4" borderId="2" applyNumberFormat="1" applyFont="1" applyFill="1" applyBorder="1" applyAlignment="1" applyProtection="0">
      <alignment horizontal="right" vertical="center"/>
    </xf>
    <xf numFmtId="49" fontId="5" fillId="4" borderId="3" applyNumberFormat="1" applyFont="1" applyFill="1" applyBorder="1" applyAlignment="1" applyProtection="0">
      <alignment horizontal="right" vertical="center"/>
    </xf>
    <xf numFmtId="49" fontId="5" fillId="5" borderId="4" applyNumberFormat="1" applyFont="1" applyFill="1" applyBorder="1" applyAlignment="1" applyProtection="0">
      <alignment vertical="center"/>
    </xf>
    <xf numFmtId="59" fontId="6" fillId="5" borderId="4" applyNumberFormat="1" applyFont="1" applyFill="1" applyBorder="1" applyAlignment="1" applyProtection="0">
      <alignment vertical="center"/>
    </xf>
    <xf numFmtId="59" fontId="6" fillId="5" borderId="5" applyNumberFormat="1" applyFont="1" applyFill="1" applyBorder="1" applyAlignment="1" applyProtection="0">
      <alignment vertical="center"/>
    </xf>
    <xf numFmtId="59" fontId="6" fillId="4" borderId="6" applyNumberFormat="1" applyFont="1" applyFill="1" applyBorder="1" applyAlignment="1" applyProtection="0">
      <alignment vertical="center"/>
    </xf>
    <xf numFmtId="49" fontId="5" fillId="5" borderId="7" applyNumberFormat="1" applyFont="1" applyFill="1" applyBorder="1" applyAlignment="1" applyProtection="0">
      <alignment vertical="center"/>
    </xf>
    <xf numFmtId="59" fontId="6" fillId="5" borderId="7" applyNumberFormat="1" applyFont="1" applyFill="1" applyBorder="1" applyAlignment="1" applyProtection="0">
      <alignment vertical="center"/>
    </xf>
    <xf numFmtId="59" fontId="6" fillId="5" borderId="8" applyNumberFormat="1" applyFont="1" applyFill="1" applyBorder="1" applyAlignment="1" applyProtection="0">
      <alignment vertical="center"/>
    </xf>
    <xf numFmtId="49" fontId="5" fillId="5" borderId="9" applyNumberFormat="1" applyFont="1" applyFill="1" applyBorder="1" applyAlignment="1" applyProtection="0">
      <alignment vertical="center"/>
    </xf>
    <xf numFmtId="59" fontId="6" fillId="5" borderId="9" applyNumberFormat="1" applyFont="1" applyFill="1" applyBorder="1" applyAlignment="1" applyProtection="0">
      <alignment vertical="center"/>
    </xf>
    <xf numFmtId="59" fontId="6" fillId="5" borderId="1" applyNumberFormat="1" applyFont="1" applyFill="1" applyBorder="1" applyAlignment="1" applyProtection="0">
      <alignment vertical="center"/>
    </xf>
    <xf numFmtId="49" fontId="5" fillId="4" borderId="10" applyNumberFormat="1" applyFont="1" applyFill="1" applyBorder="1" applyAlignment="1" applyProtection="0">
      <alignment vertical="center"/>
    </xf>
    <xf numFmtId="59" fontId="5" fillId="4" borderId="11" applyNumberFormat="1" applyFont="1" applyFill="1" applyBorder="1" applyAlignment="1" applyProtection="0">
      <alignment vertical="center"/>
    </xf>
    <xf numFmtId="59" fontId="5" fillId="4" borderId="6" applyNumberFormat="1" applyFont="1" applyFill="1" applyBorder="1" applyAlignment="1" applyProtection="0">
      <alignment vertical="center"/>
    </xf>
    <xf numFmtId="0" fontId="0" borderId="4" applyNumberFormat="0" applyFont="1" applyFill="0" applyBorder="1" applyAlignment="1" applyProtection="0">
      <alignment vertical="bottom"/>
    </xf>
    <xf numFmtId="49" fontId="6" fillId="5" borderId="7" applyNumberFormat="1" applyFont="1" applyFill="1" applyBorder="1" applyAlignment="1" applyProtection="0">
      <alignment vertical="center"/>
    </xf>
    <xf numFmtId="0" fontId="0" borderId="7" applyNumberFormat="0" applyFont="1" applyFill="0" applyBorder="1" applyAlignment="1" applyProtection="0">
      <alignment vertical="bottom"/>
    </xf>
    <xf numFmtId="49" fontId="3" borderId="7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borderId="7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</cellXfs>
  <cellStyles count="1"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2f2f2"/>
      <rgbColor rgb="ffaaaaaa"/>
      <rgbColor rgb="ffffffff"/>
      <rgbColor rgb="ffff0000"/>
      <rgbColor rgb="ff878787"/>
      <rgbColor rgb="ff4a7dbb"/>
      <rgbColor rgb="ffbe4b4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1" i="0" strike="noStrike" sz="1800" u="none">
                <a:solidFill>
                  <a:srgbClr val="000000"/>
                </a:solidFill>
                <a:latin typeface="Calibri"/>
              </a:defRPr>
            </a:pPr>
            <a:r>
              <a:rPr b="1" i="0" strike="noStrike" sz="1800" u="none">
                <a:solidFill>
                  <a:srgbClr val="000000"/>
                </a:solidFill>
                <a:latin typeface="Calibri"/>
              </a:rPr>
              <a:t>Liquidität</a:t>
            </a:r>
          </a:p>
        </c:rich>
      </c:tx>
      <c:layout>
        <c:manualLayout>
          <c:xMode val="edge"/>
          <c:yMode val="edge"/>
          <c:x val="0.383909"/>
          <c:y val="0"/>
          <c:w val="0.107775"/>
          <c:h val="0.14214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761181"/>
          <c:y val="0.14214"/>
          <c:w val="0.79607"/>
          <c:h val="0.763717"/>
        </c:manualLayout>
      </c:layout>
      <c:lineChart>
        <c:grouping val="standard"/>
        <c:varyColors val="0"/>
        <c:ser>
          <c:idx val="0"/>
          <c:order val="0"/>
          <c:tx>
            <c:strRef>
              <c:f>'Liquidität'!$A$3</c:f>
              <c:strCache>
                <c:ptCount val="1"/>
                <c:pt idx="0">
                  <c:v>Liquidität</c:v>
                </c:pt>
              </c:strCache>
            </c:strRef>
          </c:tx>
          <c:spPr>
            <a:noFill/>
            <a:ln w="4762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47625" cap="flat">
                <a:solidFill>
                  <a:srgbClr val="4A7EBB"/>
                </a:solidFill>
                <a:prstDash val="solid"/>
                <a:round/>
              </a:ln>
              <a:effectLst/>
            </c:spPr>
          </c:marker>
          <c:dLbls>
            <c:numFmt formatCode="#,##0" sourceLinked="0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'Liquidität'!$B$1:$M$1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'Liquidität'!$B$3:$M$3</c:f>
              <c:numCache>
                <c:ptCount val="12"/>
                <c:pt idx="0">
                  <c:v>1539.000000</c:v>
                </c:pt>
                <c:pt idx="1">
                  <c:v>1705.000000</c:v>
                </c:pt>
                <c:pt idx="2">
                  <c:v>4921.000000</c:v>
                </c:pt>
                <c:pt idx="3">
                  <c:v>5370.000000</c:v>
                </c:pt>
                <c:pt idx="4">
                  <c:v>4921.000000</c:v>
                </c:pt>
                <c:pt idx="5">
                  <c:v>5742.000000</c:v>
                </c:pt>
                <c:pt idx="6">
                  <c:v>7276.000000</c:v>
                </c:pt>
                <c:pt idx="7">
                  <c:v>7937.000000</c:v>
                </c:pt>
                <c:pt idx="8">
                  <c:v>8568.000000</c:v>
                </c:pt>
                <c:pt idx="9">
                  <c:v>10312.000000</c:v>
                </c:pt>
                <c:pt idx="10">
                  <c:v>6183.000000</c:v>
                </c:pt>
                <c:pt idx="11">
                  <c:v>7324.000000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'Liquidität'!$A$3</c:f>
              <c:strCache>
                <c:ptCount val="1"/>
                <c:pt idx="0">
                  <c:v>Liquidität</c:v>
                </c:pt>
              </c:strCache>
            </c:strRef>
          </c:tx>
          <c:spPr>
            <a:noFill/>
            <a:ln w="4762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47625" cap="flat">
                <a:solidFill>
                  <a:srgbClr val="BE4B48"/>
                </a:solidFill>
                <a:prstDash val="solid"/>
                <a:round/>
              </a:ln>
              <a:effectLst/>
            </c:spPr>
          </c:marker>
          <c:dLbls>
            <c:numFmt formatCode="#,##0" sourceLinked="0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'Liquidität'!$B$1:$M$1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'Liquidität'!$B$3:$M$3</c:f>
              <c:numCache>
                <c:ptCount val="12"/>
                <c:pt idx="0">
                  <c:v>1539.000000</c:v>
                </c:pt>
                <c:pt idx="1">
                  <c:v>1705.000000</c:v>
                </c:pt>
                <c:pt idx="2">
                  <c:v>4921.000000</c:v>
                </c:pt>
                <c:pt idx="3">
                  <c:v>5370.000000</c:v>
                </c:pt>
                <c:pt idx="4">
                  <c:v>4921.000000</c:v>
                </c:pt>
                <c:pt idx="5">
                  <c:v>5742.000000</c:v>
                </c:pt>
                <c:pt idx="6">
                  <c:v>7276.000000</c:v>
                </c:pt>
                <c:pt idx="7">
                  <c:v>7937.000000</c:v>
                </c:pt>
                <c:pt idx="8">
                  <c:v>8568.000000</c:v>
                </c:pt>
                <c:pt idx="9">
                  <c:v>10312.000000</c:v>
                </c:pt>
                <c:pt idx="10">
                  <c:v>6183.000000</c:v>
                </c:pt>
                <c:pt idx="11">
                  <c:v>7324.000000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Calibri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Calibri"/>
              </a:defRPr>
            </a:pPr>
          </a:p>
        </c:txPr>
        <c:crossAx val="2094734552"/>
        <c:crosses val="autoZero"/>
        <c:crossBetween val="between"/>
        <c:majorUnit val="2750"/>
        <c:minorUnit val="137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891861"/>
          <c:y val="0.410693"/>
          <c:w val="0.108139"/>
          <c:h val="0.130589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1" i="0" strike="noStrike" sz="1800" u="none">
                <a:solidFill>
                  <a:srgbClr val="000000"/>
                </a:solidFill>
                <a:latin typeface="Calibri"/>
              </a:defRPr>
            </a:pPr>
            <a:r>
              <a:rPr b="1" i="0" strike="noStrike" sz="1800" u="none">
                <a:solidFill>
                  <a:srgbClr val="000000"/>
                </a:solidFill>
                <a:latin typeface="Calibri"/>
              </a:rPr>
              <a:t>Über- / Unterdeckung</a:t>
            </a:r>
          </a:p>
        </c:rich>
      </c:tx>
      <c:layout>
        <c:manualLayout>
          <c:xMode val="edge"/>
          <c:yMode val="edge"/>
          <c:x val="0.275489"/>
          <c:y val="0"/>
          <c:w val="0.24835"/>
          <c:h val="0.14214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684481"/>
          <c:y val="0.14214"/>
          <c:w val="0.727475"/>
          <c:h val="0.763717"/>
        </c:manualLayout>
      </c:layout>
      <c:lineChart>
        <c:grouping val="standard"/>
        <c:varyColors val="0"/>
        <c:ser>
          <c:idx val="0"/>
          <c:order val="0"/>
          <c:tx>
            <c:strRef>
              <c:f>'Liquidität'!$A$2</c:f>
              <c:strCache>
                <c:ptCount val="1"/>
                <c:pt idx="0">
                  <c:v>Über- / Unterdeckung</c:v>
                </c:pt>
              </c:strCache>
            </c:strRef>
          </c:tx>
          <c:spPr>
            <a:noFill/>
            <a:ln w="4762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47625" cap="flat">
                <a:solidFill>
                  <a:srgbClr val="4A7EBB"/>
                </a:solidFill>
                <a:prstDash val="solid"/>
                <a:round/>
              </a:ln>
              <a:effectLst/>
            </c:spPr>
          </c:marker>
          <c:dLbls>
            <c:numFmt formatCode="#,##0" sourceLinked="0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'Liquidität'!$B$1:$M$1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'Liquidität'!$B$2:$M$2</c:f>
              <c:numCache>
                <c:ptCount val="12"/>
                <c:pt idx="0">
                  <c:v>1539.000000</c:v>
                </c:pt>
                <c:pt idx="1">
                  <c:v>166.000000</c:v>
                </c:pt>
                <c:pt idx="2">
                  <c:v>3216.000000</c:v>
                </c:pt>
                <c:pt idx="3">
                  <c:v>449.000000</c:v>
                </c:pt>
                <c:pt idx="4">
                  <c:v>-449.000000</c:v>
                </c:pt>
                <c:pt idx="5">
                  <c:v>821.000000</c:v>
                </c:pt>
                <c:pt idx="6">
                  <c:v>1534.000000</c:v>
                </c:pt>
                <c:pt idx="7">
                  <c:v>661.000000</c:v>
                </c:pt>
                <c:pt idx="8">
                  <c:v>631.000000</c:v>
                </c:pt>
                <c:pt idx="9">
                  <c:v>1744.000000</c:v>
                </c:pt>
                <c:pt idx="10">
                  <c:v>-4129.000000</c:v>
                </c:pt>
                <c:pt idx="11">
                  <c:v>1141.000000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Calibri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Calibri"/>
              </a:defRPr>
            </a:pPr>
          </a:p>
        </c:txPr>
        <c:crossAx val="2094734552"/>
        <c:crosses val="autoZero"/>
        <c:crossBetween val="between"/>
        <c:majorUnit val="2500"/>
        <c:minorUnit val="1250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815596"/>
          <c:y val="0.437767"/>
          <c:w val="0.184404"/>
          <c:h val="0.077794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</c:chartSpace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/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/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533406</xdr:colOff>
      <xdr:row>17</xdr:row>
      <xdr:rowOff>176106</xdr:rowOff>
    </xdr:from>
    <xdr:to>
      <xdr:col>13</xdr:col>
      <xdr:colOff>162560</xdr:colOff>
      <xdr:row>26</xdr:row>
      <xdr:rowOff>102914</xdr:rowOff>
    </xdr:to>
    <xdr:graphicFrame>
      <xdr:nvGraphicFramePr>
        <xdr:cNvPr id="7" name="Diagramm 3"/>
        <xdr:cNvGraphicFramePr/>
      </xdr:nvGraphicFramePr>
      <xdr:xfrm>
        <a:off x="533406" y="6221306"/>
        <a:ext cx="8392155" cy="3127209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533406</xdr:colOff>
      <xdr:row>7</xdr:row>
      <xdr:rowOff>196426</xdr:rowOff>
    </xdr:from>
    <xdr:to>
      <xdr:col>13</xdr:col>
      <xdr:colOff>162559</xdr:colOff>
      <xdr:row>16</xdr:row>
      <xdr:rowOff>123234</xdr:rowOff>
    </xdr:to>
    <xdr:graphicFrame>
      <xdr:nvGraphicFramePr>
        <xdr:cNvPr id="8" name="Diagramm 4"/>
        <xdr:cNvGraphicFramePr/>
      </xdr:nvGraphicFramePr>
      <xdr:xfrm>
        <a:off x="533406" y="2685626"/>
        <a:ext cx="8392154" cy="3127209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-Design">
  <a:themeElements>
    <a:clrScheme name="Office-Design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Design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Design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://www.ciaochef.de" TargetMode="Externa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://www.ciaochef.de" TargetMode="Externa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Relationship Id="rId4" Type="http://schemas.openxmlformats.org/officeDocument/2006/relationships/comments" Target="../comments2.xml"/></Relationships>
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http://www.ciaochef.de" TargetMode="Externa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<Relationship Id="rId4" Type="http://schemas.openxmlformats.org/officeDocument/2006/relationships/comments" Target="../comments3.xml"/></Relationships>
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2" max="4" width="28" customWidth="1"/>
  </cols>
  <sheetData>
    <row r="3" ht="50" customHeight="1">
      <c r="B3" t="s" s="1">
        <v>0</v>
      </c>
      <c r="C3"/>
      <c r="D3"/>
    </row>
    <row r="7">
      <c r="B7" t="s" s="2">
        <v>1</v>
      </c>
      <c r="C7" t="s" s="2">
        <v>2</v>
      </c>
      <c r="D7" t="s" s="2">
        <v>3</v>
      </c>
    </row>
    <row r="9">
      <c r="B9" t="s" s="3">
        <v>4</v>
      </c>
      <c r="C9" s="3"/>
      <c r="D9" s="3"/>
    </row>
    <row r="10">
      <c r="B10" s="4"/>
      <c r="C10" t="s" s="4">
        <v>5</v>
      </c>
      <c r="D10" t="s" s="5">
        <v>4</v>
      </c>
    </row>
    <row r="11">
      <c r="B11" t="s" s="3">
        <v>29</v>
      </c>
      <c r="C11" s="3"/>
      <c r="D11" s="3"/>
    </row>
    <row r="12">
      <c r="B12" s="4"/>
      <c r="C12" t="s" s="4">
        <v>5</v>
      </c>
      <c r="D12" t="s" s="5">
        <v>29</v>
      </c>
    </row>
    <row r="13">
      <c r="B13" t="s" s="3">
        <v>42</v>
      </c>
      <c r="C13" s="3"/>
      <c r="D13" s="3"/>
    </row>
    <row r="14">
      <c r="B14" s="4"/>
      <c r="C14" t="s" s="4">
        <v>5</v>
      </c>
      <c r="D14" t="s" s="5">
        <v>42</v>
      </c>
    </row>
  </sheetData>
  <mergeCells count="1">
    <mergeCell ref="B3:D3"/>
  </mergeCells>
  <hyperlinks>
    <hyperlink ref="D10" location="'Einnahmen'!R1C1" tooltip="" display="Einnahmen"/>
    <hyperlink ref="D12" location="'Ausgaben'!R1C1" tooltip="" display="Ausgaben"/>
    <hyperlink ref="D14" location="'Liquidität'!R1C1" tooltip="" display="Liquidität"/>
  </hyperlinks>
</worksheet>
</file>

<file path=xl/worksheets/sheet2.xml><?xml version="1.0" encoding="utf-8"?>
<worksheet xmlns:r="http://schemas.openxmlformats.org/officeDocument/2006/relationships" xmlns="http://schemas.openxmlformats.org/spreadsheetml/2006/main">
  <dimension ref="A1:N12"/>
  <sheetViews>
    <sheetView workbookViewId="0" showGridLines="0" defaultGridColor="1"/>
  </sheetViews>
  <sheetFormatPr defaultColWidth="10.8333" defaultRowHeight="28" customHeight="1" outlineLevelRow="0" outlineLevelCol="0"/>
  <cols>
    <col min="1" max="1" width="29" style="6" customWidth="1"/>
    <col min="2" max="14" width="7.17188" style="6" customWidth="1"/>
    <col min="15" max="16384" width="10.8516" style="6" customWidth="1"/>
  </cols>
  <sheetData>
    <row r="1" ht="28" customHeight="1">
      <c r="A1" t="s" s="7">
        <v>4</v>
      </c>
      <c r="B1" t="s" s="8">
        <v>6</v>
      </c>
      <c r="C1" t="s" s="8">
        <v>7</v>
      </c>
      <c r="D1" t="s" s="8">
        <v>8</v>
      </c>
      <c r="E1" t="s" s="8">
        <v>9</v>
      </c>
      <c r="F1" t="s" s="8">
        <v>10</v>
      </c>
      <c r="G1" t="s" s="8">
        <v>11</v>
      </c>
      <c r="H1" t="s" s="8">
        <v>12</v>
      </c>
      <c r="I1" t="s" s="8">
        <v>13</v>
      </c>
      <c r="J1" t="s" s="8">
        <v>14</v>
      </c>
      <c r="K1" t="s" s="8">
        <v>15</v>
      </c>
      <c r="L1" t="s" s="8">
        <v>16</v>
      </c>
      <c r="M1" t="s" s="8">
        <v>17</v>
      </c>
      <c r="N1" t="s" s="9">
        <v>18</v>
      </c>
    </row>
    <row r="2" ht="28" customHeight="1">
      <c r="A2" t="s" s="10">
        <v>19</v>
      </c>
      <c r="B2" s="11">
        <v>396</v>
      </c>
      <c r="C2" s="11">
        <v>396</v>
      </c>
      <c r="D2" s="11">
        <v>396</v>
      </c>
      <c r="E2" s="11">
        <v>396</v>
      </c>
      <c r="F2" s="11">
        <v>396</v>
      </c>
      <c r="G2" s="11">
        <v>396</v>
      </c>
      <c r="H2" s="11">
        <v>396</v>
      </c>
      <c r="I2" s="11">
        <v>396</v>
      </c>
      <c r="J2" s="11">
        <v>396</v>
      </c>
      <c r="K2" s="11">
        <v>396</v>
      </c>
      <c r="L2" s="11">
        <v>396</v>
      </c>
      <c r="M2" s="12">
        <v>396</v>
      </c>
      <c r="N2" s="13">
        <f>SUM(B2:M2)</f>
        <v>4752</v>
      </c>
    </row>
    <row r="3" ht="28" customHeight="1">
      <c r="A3" t="s" s="14">
        <v>20</v>
      </c>
      <c r="B3" s="15">
        <v>0</v>
      </c>
      <c r="C3" s="15">
        <v>0</v>
      </c>
      <c r="D3" s="15">
        <v>0</v>
      </c>
      <c r="E3" s="15">
        <v>0</v>
      </c>
      <c r="F3" s="15">
        <v>75</v>
      </c>
      <c r="G3" s="15">
        <v>75</v>
      </c>
      <c r="H3" s="15">
        <v>75</v>
      </c>
      <c r="I3" s="15">
        <v>75</v>
      </c>
      <c r="J3" s="15">
        <v>75</v>
      </c>
      <c r="K3" s="15">
        <v>75</v>
      </c>
      <c r="L3" s="15">
        <v>75</v>
      </c>
      <c r="M3" s="16">
        <v>75</v>
      </c>
      <c r="N3" s="13">
        <f>SUM(B3:M3)</f>
        <v>600</v>
      </c>
    </row>
    <row r="4" ht="28" customHeight="1">
      <c r="A4" t="s" s="14">
        <v>21</v>
      </c>
      <c r="B4" s="15">
        <v>0</v>
      </c>
      <c r="C4" s="15">
        <v>0</v>
      </c>
      <c r="D4" s="15">
        <v>100</v>
      </c>
      <c r="E4" s="15">
        <v>0</v>
      </c>
      <c r="F4" s="15">
        <v>0</v>
      </c>
      <c r="G4" s="15">
        <v>100</v>
      </c>
      <c r="H4" s="15">
        <v>0</v>
      </c>
      <c r="I4" s="15">
        <v>0</v>
      </c>
      <c r="J4" s="15">
        <v>100</v>
      </c>
      <c r="K4" s="15">
        <v>0</v>
      </c>
      <c r="L4" s="15">
        <v>0</v>
      </c>
      <c r="M4" s="16">
        <v>100</v>
      </c>
      <c r="N4" s="13">
        <f>SUM(B4:M4)</f>
        <v>400</v>
      </c>
    </row>
    <row r="5" ht="28" customHeight="1">
      <c r="A5" t="s" s="14">
        <v>22</v>
      </c>
      <c r="B5" s="15">
        <v>1500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6">
        <v>0</v>
      </c>
      <c r="N5" s="13">
        <f>SUM(B5:M5)</f>
        <v>1500</v>
      </c>
    </row>
    <row r="6" ht="28" customHeight="1">
      <c r="A6" t="s" s="14">
        <v>23</v>
      </c>
      <c r="B6" s="15">
        <v>0</v>
      </c>
      <c r="C6" s="15">
        <v>0</v>
      </c>
      <c r="D6" s="15">
        <v>3000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6">
        <v>0</v>
      </c>
      <c r="N6" s="13">
        <f>SUM(B6:M6)</f>
        <v>3000</v>
      </c>
    </row>
    <row r="7" ht="28" customHeight="1">
      <c r="A7" t="s" s="14">
        <v>24</v>
      </c>
      <c r="B7" s="15">
        <v>500</v>
      </c>
      <c r="C7" s="15">
        <f>B7+20</f>
        <v>520</v>
      </c>
      <c r="D7" s="15">
        <f>C7+20</f>
        <v>540</v>
      </c>
      <c r="E7" s="15">
        <f>D7+20</f>
        <v>560</v>
      </c>
      <c r="F7" s="15">
        <f>E7+20</f>
        <v>580</v>
      </c>
      <c r="G7" s="15">
        <f>F7+20</f>
        <v>600</v>
      </c>
      <c r="H7" s="15">
        <f>G7+20</f>
        <v>620</v>
      </c>
      <c r="I7" s="15">
        <f>H7+20</f>
        <v>640</v>
      </c>
      <c r="J7" s="15">
        <f>I7+20</f>
        <v>660</v>
      </c>
      <c r="K7" s="15">
        <f>J7+20</f>
        <v>680</v>
      </c>
      <c r="L7" s="15">
        <f>K7+20</f>
        <v>700</v>
      </c>
      <c r="M7" s="16">
        <f>L7+20</f>
        <v>720</v>
      </c>
      <c r="N7" s="13">
        <f>SUM(B7:M7)</f>
        <v>7320</v>
      </c>
    </row>
    <row r="8" ht="28" customHeight="1">
      <c r="A8" t="s" s="17">
        <v>25</v>
      </c>
      <c r="B8" s="18">
        <v>1800</v>
      </c>
      <c r="C8" s="18">
        <f>B8+50</f>
        <v>1850</v>
      </c>
      <c r="D8" s="18">
        <f>C8+50</f>
        <v>1900</v>
      </c>
      <c r="E8" s="18">
        <f>D8+50</f>
        <v>1950</v>
      </c>
      <c r="F8" s="18">
        <f>E8+50</f>
        <v>2000</v>
      </c>
      <c r="G8" s="18">
        <f>F8+50</f>
        <v>2050</v>
      </c>
      <c r="H8" s="18">
        <f>G8+50</f>
        <v>2100</v>
      </c>
      <c r="I8" s="18">
        <f>H8+50</f>
        <v>2150</v>
      </c>
      <c r="J8" s="18">
        <f>I8+50</f>
        <v>2200</v>
      </c>
      <c r="K8" s="18">
        <f>J8+50</f>
        <v>2250</v>
      </c>
      <c r="L8" s="18">
        <f>K8+50</f>
        <v>2300</v>
      </c>
      <c r="M8" s="19">
        <f>L8+50</f>
        <v>2350</v>
      </c>
      <c r="N8" s="13">
        <f>SUM(B8:M8)</f>
        <v>24900</v>
      </c>
    </row>
    <row r="9" ht="28" customHeight="1">
      <c r="A9" t="s" s="20">
        <v>26</v>
      </c>
      <c r="B9" s="21">
        <f>SUM(B2:B8)</f>
        <v>4196</v>
      </c>
      <c r="C9" s="21">
        <f>SUM(C2:C8)</f>
        <v>2766</v>
      </c>
      <c r="D9" s="21">
        <f>SUM(D2:D8)</f>
        <v>5936</v>
      </c>
      <c r="E9" s="21">
        <f>SUM(E2:E8)</f>
        <v>2906</v>
      </c>
      <c r="F9" s="21">
        <f>SUM(F2:F8)</f>
        <v>3051</v>
      </c>
      <c r="G9" s="21">
        <f>SUM(G2:G8)</f>
        <v>3221</v>
      </c>
      <c r="H9" s="21">
        <f>SUM(H2:H8)</f>
        <v>3191</v>
      </c>
      <c r="I9" s="21">
        <f>SUM(I2:I8)</f>
        <v>3261</v>
      </c>
      <c r="J9" s="21">
        <f>SUM(J2:J8)</f>
        <v>3431</v>
      </c>
      <c r="K9" s="21">
        <f>SUM(K2:K8)</f>
        <v>3401</v>
      </c>
      <c r="L9" s="21">
        <f>SUM(L2:L8)</f>
        <v>3471</v>
      </c>
      <c r="M9" s="21">
        <f>SUM(M2:M8)</f>
        <v>3641</v>
      </c>
      <c r="N9" s="22">
        <f>SUM(B9:M9)</f>
        <v>42472</v>
      </c>
    </row>
    <row r="10" ht="17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ht="28" customHeight="1">
      <c r="A11" t="s" s="24">
        <v>27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ht="28" customHeight="1">
      <c r="A12" t="s" s="26">
        <v>28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</sheetData>
  <conditionalFormatting sqref="B2:N9">
    <cfRule type="cellIs" dxfId="0" priority="1" operator="lessThan" stopIfTrue="1">
      <formula>0</formula>
    </cfRule>
  </conditionalFormatting>
  <hyperlinks>
    <hyperlink ref="A12" r:id="rId1" location="" tooltip="" display="www.ciaochef.de"/>
  </hyperlinks>
  <pageMargins left="0.75" right="0.75" top="1" bottom="1" header="0.5" footer="0.5"/>
  <pageSetup firstPageNumber="1" fitToHeight="1" fitToWidth="1" scale="100" useFirstPageNumber="0" orientation="landscape" pageOrder="downThenOver"/>
  <headerFooter>
    <oddHeader>&amp;C&amp;"Calibri,Regular"&amp;12&amp;K000000Einnahmen</oddHeader>
    <oddFooter>&amp;C&amp;"Helvetica Neue,Regular"&amp;12&amp;K000000&amp;P</oddFooter>
  </headerFooter>
  <drawing r:id="rId2"/>
  <legacyDrawing r:id="rId3"/>
</worksheet>
</file>

<file path=xl/worksheets/sheet3.xml><?xml version="1.0" encoding="utf-8"?>
<worksheet xmlns:r="http://schemas.openxmlformats.org/officeDocument/2006/relationships" xmlns="http://schemas.openxmlformats.org/spreadsheetml/2006/main">
  <dimension ref="A1:N16"/>
  <sheetViews>
    <sheetView workbookViewId="0" showGridLines="0" defaultGridColor="1"/>
  </sheetViews>
  <sheetFormatPr defaultColWidth="10.8333" defaultRowHeight="28" customHeight="1" outlineLevelRow="0" outlineLevelCol="0"/>
  <cols>
    <col min="1" max="1" width="29" style="27" customWidth="1"/>
    <col min="2" max="14" width="7.17188" style="27" customWidth="1"/>
    <col min="15" max="16384" width="10.8516" style="27" customWidth="1"/>
  </cols>
  <sheetData>
    <row r="1" ht="28" customHeight="1">
      <c r="A1" t="s" s="7">
        <v>29</v>
      </c>
      <c r="B1" t="s" s="8">
        <v>6</v>
      </c>
      <c r="C1" t="s" s="8">
        <v>7</v>
      </c>
      <c r="D1" t="s" s="8">
        <v>8</v>
      </c>
      <c r="E1" t="s" s="8">
        <v>9</v>
      </c>
      <c r="F1" t="s" s="8">
        <v>10</v>
      </c>
      <c r="G1" t="s" s="8">
        <v>11</v>
      </c>
      <c r="H1" t="s" s="8">
        <v>12</v>
      </c>
      <c r="I1" t="s" s="8">
        <v>13</v>
      </c>
      <c r="J1" t="s" s="8">
        <v>14</v>
      </c>
      <c r="K1" t="s" s="8">
        <v>15</v>
      </c>
      <c r="L1" t="s" s="8">
        <v>16</v>
      </c>
      <c r="M1" t="s" s="8">
        <v>17</v>
      </c>
      <c r="N1" t="s" s="9">
        <v>18</v>
      </c>
    </row>
    <row r="2" ht="28" customHeight="1">
      <c r="A2" t="s" s="10">
        <v>30</v>
      </c>
      <c r="B2" s="11">
        <v>700</v>
      </c>
      <c r="C2" s="11">
        <v>700</v>
      </c>
      <c r="D2" s="11">
        <v>700</v>
      </c>
      <c r="E2" s="11">
        <v>700</v>
      </c>
      <c r="F2" s="11">
        <v>700</v>
      </c>
      <c r="G2" s="11">
        <v>700</v>
      </c>
      <c r="H2" s="11">
        <v>700</v>
      </c>
      <c r="I2" s="11">
        <v>700</v>
      </c>
      <c r="J2" s="11">
        <v>700</v>
      </c>
      <c r="K2" s="11">
        <v>700</v>
      </c>
      <c r="L2" s="11">
        <v>700</v>
      </c>
      <c r="M2" s="12">
        <v>700</v>
      </c>
      <c r="N2" s="13">
        <f>SUM(B2:M2)</f>
        <v>8400</v>
      </c>
    </row>
    <row r="3" ht="28" customHeight="1">
      <c r="A3" t="s" s="14">
        <v>31</v>
      </c>
      <c r="B3" s="15">
        <v>300</v>
      </c>
      <c r="C3" s="15">
        <v>300</v>
      </c>
      <c r="D3" s="15">
        <v>300</v>
      </c>
      <c r="E3" s="15">
        <v>300</v>
      </c>
      <c r="F3" s="15">
        <v>300</v>
      </c>
      <c r="G3" s="15">
        <v>300</v>
      </c>
      <c r="H3" s="15">
        <v>300</v>
      </c>
      <c r="I3" s="15">
        <v>300</v>
      </c>
      <c r="J3" s="15">
        <v>300</v>
      </c>
      <c r="K3" s="15">
        <v>300</v>
      </c>
      <c r="L3" s="15">
        <v>300</v>
      </c>
      <c r="M3" s="16">
        <v>300</v>
      </c>
      <c r="N3" s="13">
        <f>SUM(B3:M3)</f>
        <v>3600</v>
      </c>
    </row>
    <row r="4" ht="28" customHeight="1">
      <c r="A4" t="s" s="14">
        <v>32</v>
      </c>
      <c r="B4" s="15">
        <v>300</v>
      </c>
      <c r="C4" s="15">
        <v>300</v>
      </c>
      <c r="D4" s="15">
        <v>300</v>
      </c>
      <c r="E4" s="15">
        <v>300</v>
      </c>
      <c r="F4" s="15">
        <v>300</v>
      </c>
      <c r="G4" s="15">
        <v>300</v>
      </c>
      <c r="H4" s="15">
        <v>300</v>
      </c>
      <c r="I4" s="15">
        <v>300</v>
      </c>
      <c r="J4" s="15">
        <v>300</v>
      </c>
      <c r="K4" s="15">
        <v>300</v>
      </c>
      <c r="L4" s="15">
        <v>300</v>
      </c>
      <c r="M4" s="16">
        <v>300</v>
      </c>
      <c r="N4" s="13">
        <f>SUM(B4:M4)</f>
        <v>3600</v>
      </c>
    </row>
    <row r="5" ht="28" customHeight="1">
      <c r="A5" t="s" s="14">
        <v>33</v>
      </c>
      <c r="B5" s="15">
        <v>500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6">
        <v>0</v>
      </c>
      <c r="N5" s="13">
        <f>SUM(B5:M5)</f>
        <v>500</v>
      </c>
    </row>
    <row r="6" ht="28" customHeight="1">
      <c r="A6" t="s" s="14">
        <v>34</v>
      </c>
      <c r="B6" s="15">
        <v>0</v>
      </c>
      <c r="C6" s="15">
        <v>0</v>
      </c>
      <c r="D6" s="15">
        <v>320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6">
        <v>0</v>
      </c>
      <c r="N6" s="13">
        <f>SUM(B6:M6)</f>
        <v>320</v>
      </c>
    </row>
    <row r="7" ht="28" customHeight="1">
      <c r="A7" t="s" s="14">
        <v>35</v>
      </c>
      <c r="B7" s="15">
        <v>50</v>
      </c>
      <c r="C7" s="15">
        <v>50</v>
      </c>
      <c r="D7" s="15">
        <v>50</v>
      </c>
      <c r="E7" s="15">
        <v>50</v>
      </c>
      <c r="F7" s="15">
        <v>50</v>
      </c>
      <c r="G7" s="15">
        <v>50</v>
      </c>
      <c r="H7" s="15">
        <v>50</v>
      </c>
      <c r="I7" s="15">
        <v>50</v>
      </c>
      <c r="J7" s="15">
        <v>50</v>
      </c>
      <c r="K7" s="15">
        <v>50</v>
      </c>
      <c r="L7" s="15">
        <v>50</v>
      </c>
      <c r="M7" s="16">
        <v>50</v>
      </c>
      <c r="N7" s="13">
        <f>SUM(B7:M7)</f>
        <v>600</v>
      </c>
    </row>
    <row r="8" ht="28" customHeight="1">
      <c r="A8" t="s" s="14">
        <v>36</v>
      </c>
      <c r="B8" s="15">
        <v>500</v>
      </c>
      <c r="C8" s="15">
        <v>0</v>
      </c>
      <c r="D8" s="15">
        <v>0</v>
      </c>
      <c r="E8" s="15">
        <v>800</v>
      </c>
      <c r="F8" s="15">
        <v>900</v>
      </c>
      <c r="G8" s="15">
        <v>0</v>
      </c>
      <c r="H8" s="15">
        <v>0</v>
      </c>
      <c r="I8" s="15">
        <v>0</v>
      </c>
      <c r="J8" s="15">
        <v>400</v>
      </c>
      <c r="K8" s="15">
        <v>0</v>
      </c>
      <c r="L8" s="15">
        <v>5000</v>
      </c>
      <c r="M8" s="16">
        <v>100</v>
      </c>
      <c r="N8" s="13">
        <f>SUM(B8:M8)</f>
        <v>7700</v>
      </c>
    </row>
    <row r="9" ht="28" customHeight="1">
      <c r="A9" t="s" s="14">
        <v>37</v>
      </c>
      <c r="B9" s="15">
        <v>57</v>
      </c>
      <c r="C9" s="15">
        <v>0</v>
      </c>
      <c r="D9" s="15">
        <v>0</v>
      </c>
      <c r="E9" s="15">
        <v>57</v>
      </c>
      <c r="F9" s="15">
        <v>0</v>
      </c>
      <c r="G9" s="15">
        <v>0</v>
      </c>
      <c r="H9" s="15">
        <v>57</v>
      </c>
      <c r="I9" s="15">
        <v>0</v>
      </c>
      <c r="J9" s="15">
        <v>0</v>
      </c>
      <c r="K9" s="15">
        <v>57</v>
      </c>
      <c r="L9" s="15">
        <v>0</v>
      </c>
      <c r="M9" s="16">
        <v>0</v>
      </c>
      <c r="N9" s="13">
        <f>SUM(B9:M9)</f>
        <v>228</v>
      </c>
    </row>
    <row r="10" ht="28" customHeight="1">
      <c r="A10" t="s" s="14">
        <v>38</v>
      </c>
      <c r="B10" s="15">
        <v>150</v>
      </c>
      <c r="C10" s="15">
        <v>150</v>
      </c>
      <c r="D10" s="15">
        <v>150</v>
      </c>
      <c r="E10" s="15">
        <v>150</v>
      </c>
      <c r="F10" s="15">
        <v>150</v>
      </c>
      <c r="G10" s="15">
        <v>150</v>
      </c>
      <c r="H10" s="15">
        <v>150</v>
      </c>
      <c r="I10" s="15">
        <v>150</v>
      </c>
      <c r="J10" s="15">
        <v>150</v>
      </c>
      <c r="K10" s="15">
        <v>150</v>
      </c>
      <c r="L10" s="15">
        <v>150</v>
      </c>
      <c r="M10" s="16">
        <v>150</v>
      </c>
      <c r="N10" s="13">
        <f>SUM(B10:M10)</f>
        <v>1800</v>
      </c>
    </row>
    <row r="11" ht="28" customHeight="1">
      <c r="A11" t="s" s="14">
        <v>39</v>
      </c>
      <c r="B11" s="15">
        <v>0</v>
      </c>
      <c r="C11" s="15">
        <v>1000</v>
      </c>
      <c r="D11" s="15">
        <v>800</v>
      </c>
      <c r="E11" s="15">
        <v>0</v>
      </c>
      <c r="F11" s="15">
        <v>1000</v>
      </c>
      <c r="G11" s="15">
        <v>800</v>
      </c>
      <c r="H11" s="15">
        <v>0</v>
      </c>
      <c r="I11" s="15">
        <v>1000</v>
      </c>
      <c r="J11" s="15">
        <v>800</v>
      </c>
      <c r="K11" s="15">
        <v>0</v>
      </c>
      <c r="L11" s="15">
        <v>1000</v>
      </c>
      <c r="M11" s="16">
        <v>800</v>
      </c>
      <c r="N11" s="13">
        <f>SUM(B11:M11)</f>
        <v>7200</v>
      </c>
    </row>
    <row r="12" ht="28" customHeight="1">
      <c r="A12" t="s" s="17">
        <v>40</v>
      </c>
      <c r="B12" s="18">
        <v>100</v>
      </c>
      <c r="C12" s="18">
        <v>100</v>
      </c>
      <c r="D12" s="18">
        <v>100</v>
      </c>
      <c r="E12" s="18">
        <v>100</v>
      </c>
      <c r="F12" s="18">
        <v>100</v>
      </c>
      <c r="G12" s="18">
        <v>100</v>
      </c>
      <c r="H12" s="18">
        <v>100</v>
      </c>
      <c r="I12" s="18">
        <v>100</v>
      </c>
      <c r="J12" s="18">
        <v>100</v>
      </c>
      <c r="K12" s="18">
        <v>100</v>
      </c>
      <c r="L12" s="18">
        <v>100</v>
      </c>
      <c r="M12" s="19">
        <v>100</v>
      </c>
      <c r="N12" s="13">
        <f>SUM(B12:M12)</f>
        <v>1200</v>
      </c>
    </row>
    <row r="13" ht="28" customHeight="1">
      <c r="A13" t="s" s="20">
        <v>41</v>
      </c>
      <c r="B13" s="21">
        <f>SUM(B2:B12)</f>
        <v>2657</v>
      </c>
      <c r="C13" s="21">
        <f>SUM(C2:C12)</f>
        <v>2600</v>
      </c>
      <c r="D13" s="21">
        <f>SUM(D2:D12)</f>
        <v>2720</v>
      </c>
      <c r="E13" s="21">
        <f>SUM(E2:E12)</f>
        <v>2457</v>
      </c>
      <c r="F13" s="21">
        <f>SUM(F2:F12)</f>
        <v>3500</v>
      </c>
      <c r="G13" s="21">
        <f>SUM(G2:G12)</f>
        <v>2400</v>
      </c>
      <c r="H13" s="21">
        <f>SUM(H2:H12)</f>
        <v>1657</v>
      </c>
      <c r="I13" s="21">
        <f>SUM(I2:I12)</f>
        <v>2600</v>
      </c>
      <c r="J13" s="21">
        <f>SUM(J2:J12)</f>
        <v>2800</v>
      </c>
      <c r="K13" s="21">
        <f>SUM(K2:K12)</f>
        <v>1657</v>
      </c>
      <c r="L13" s="21">
        <f>SUM(L2:L12)</f>
        <v>7600</v>
      </c>
      <c r="M13" s="21">
        <f>SUM(M2:M12)</f>
        <v>2500</v>
      </c>
      <c r="N13" s="22">
        <f>SUM(B13:M13)</f>
        <v>35148</v>
      </c>
    </row>
    <row r="14" ht="17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ht="28" customHeight="1">
      <c r="A15" t="s" s="24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ht="28" customHeight="1">
      <c r="A16" t="s" s="28">
        <v>28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</sheetData>
  <conditionalFormatting sqref="B2:N13">
    <cfRule type="cellIs" dxfId="1" priority="1" operator="lessThan" stopIfTrue="1">
      <formula>0</formula>
    </cfRule>
  </conditionalFormatting>
  <hyperlinks>
    <hyperlink ref="A16" r:id="rId1" location="" tooltip="" display="www.ciaochef.de"/>
  </hyperlinks>
  <pageMargins left="0.75" right="0.75" top="1" bottom="1" header="0.5" footer="0.5"/>
  <pageSetup firstPageNumber="1" fitToHeight="1" fitToWidth="1" scale="100" useFirstPageNumber="0" orientation="landscape" pageOrder="downThenOver"/>
  <headerFooter>
    <oddHeader>&amp;C&amp;"Calibri,Regular"&amp;12&amp;K000000Einnahmen</oddHeader>
    <oddFooter>&amp;C&amp;"Helvetica Neue,Regular"&amp;12&amp;K000000&amp;P</oddFooter>
  </headerFooter>
  <drawing r:id="rId2"/>
  <legacyDrawing r:id="rId3"/>
</worksheet>
</file>

<file path=xl/worksheets/sheet4.xml><?xml version="1.0" encoding="utf-8"?>
<worksheet xmlns:r="http://schemas.openxmlformats.org/officeDocument/2006/relationships" xmlns="http://schemas.openxmlformats.org/spreadsheetml/2006/main">
  <dimension ref="A1:N27"/>
  <sheetViews>
    <sheetView workbookViewId="0" showGridLines="0" defaultGridColor="1"/>
  </sheetViews>
  <sheetFormatPr defaultColWidth="10.8333" defaultRowHeight="28" customHeight="1" outlineLevelRow="0" outlineLevelCol="0"/>
  <cols>
    <col min="1" max="1" width="29" style="29" customWidth="1"/>
    <col min="2" max="13" width="7.17188" style="29" customWidth="1"/>
    <col min="14" max="14" width="10.8516" style="29" customWidth="1"/>
    <col min="15" max="16384" width="10.8516" style="29" customWidth="1"/>
  </cols>
  <sheetData>
    <row r="1" ht="28" customHeight="1">
      <c r="A1" t="s" s="7">
        <v>42</v>
      </c>
      <c r="B1" t="s" s="8">
        <v>6</v>
      </c>
      <c r="C1" t="s" s="8">
        <v>7</v>
      </c>
      <c r="D1" t="s" s="8">
        <v>8</v>
      </c>
      <c r="E1" t="s" s="8">
        <v>9</v>
      </c>
      <c r="F1" t="s" s="8">
        <v>10</v>
      </c>
      <c r="G1" t="s" s="8">
        <v>11</v>
      </c>
      <c r="H1" t="s" s="8">
        <v>12</v>
      </c>
      <c r="I1" t="s" s="8">
        <v>13</v>
      </c>
      <c r="J1" t="s" s="8">
        <v>14</v>
      </c>
      <c r="K1" t="s" s="8">
        <v>15</v>
      </c>
      <c r="L1" t="s" s="8">
        <v>16</v>
      </c>
      <c r="M1" t="s" s="8">
        <v>17</v>
      </c>
      <c r="N1" s="30"/>
    </row>
    <row r="2" ht="28" customHeight="1">
      <c r="A2" t="s" s="10">
        <v>43</v>
      </c>
      <c r="B2" s="11">
        <f>'Einnahmen'!B9-'Ausgaben'!B13+B13</f>
        <v>1539</v>
      </c>
      <c r="C2" s="11">
        <f>'Einnahmen'!C9-'Ausgaben'!C13+C13</f>
        <v>166</v>
      </c>
      <c r="D2" s="11">
        <f>'Einnahmen'!D9-'Ausgaben'!D13+D13</f>
        <v>3216</v>
      </c>
      <c r="E2" s="11">
        <f>'Einnahmen'!E9-'Ausgaben'!E13+E13</f>
        <v>449</v>
      </c>
      <c r="F2" s="11">
        <f>'Einnahmen'!F9-'Ausgaben'!F13+F13</f>
        <v>-449</v>
      </c>
      <c r="G2" s="11">
        <f>'Einnahmen'!G9-'Ausgaben'!G13+G13</f>
        <v>821</v>
      </c>
      <c r="H2" s="11">
        <f>'Einnahmen'!H9-'Ausgaben'!H13+H13</f>
        <v>1534</v>
      </c>
      <c r="I2" s="11">
        <f>'Einnahmen'!I9-'Ausgaben'!I13+I13</f>
        <v>661</v>
      </c>
      <c r="J2" s="11">
        <f>'Einnahmen'!J9-'Ausgaben'!J13+J13</f>
        <v>631</v>
      </c>
      <c r="K2" s="11">
        <f>'Einnahmen'!K9-'Ausgaben'!K13+K13</f>
        <v>1744</v>
      </c>
      <c r="L2" s="11">
        <f>'Einnahmen'!L9-'Ausgaben'!L13+L13</f>
        <v>-4129</v>
      </c>
      <c r="M2" s="11">
        <f>'Einnahmen'!M9-'Ausgaben'!M13+M13</f>
        <v>1141</v>
      </c>
      <c r="N2" s="25"/>
    </row>
    <row r="3" ht="28" customHeight="1">
      <c r="A3" t="s" s="14">
        <v>42</v>
      </c>
      <c r="B3" s="15">
        <f>B2</f>
        <v>1539</v>
      </c>
      <c r="C3" s="15">
        <f>B3+C2</f>
        <v>1705</v>
      </c>
      <c r="D3" s="15">
        <f>C3+D2</f>
        <v>4921</v>
      </c>
      <c r="E3" s="15">
        <f>D3+E2</f>
        <v>5370</v>
      </c>
      <c r="F3" s="15">
        <f>E3+F2</f>
        <v>4921</v>
      </c>
      <c r="G3" s="15">
        <f>F3+G2</f>
        <v>5742</v>
      </c>
      <c r="H3" s="15">
        <f>G3+H2</f>
        <v>7276</v>
      </c>
      <c r="I3" s="15">
        <f>H3+I2</f>
        <v>7937</v>
      </c>
      <c r="J3" s="15">
        <f>I3+J2</f>
        <v>8568</v>
      </c>
      <c r="K3" s="15">
        <f>J3+K2</f>
        <v>10312</v>
      </c>
      <c r="L3" s="15">
        <f>K3+L2</f>
        <v>6183</v>
      </c>
      <c r="M3" s="15">
        <f>L3+M2</f>
        <v>7324</v>
      </c>
      <c r="N3" s="25"/>
    </row>
    <row r="4" ht="28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ht="28" customHeight="1">
      <c r="A5" t="s" s="24">
        <v>27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ht="28" customHeight="1">
      <c r="A6" t="s" s="26">
        <v>28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ht="28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ht="28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ht="28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ht="28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ht="28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ht="28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ht="28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ht="28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ht="28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ht="28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ht="28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ht="28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ht="28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ht="28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ht="28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ht="28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ht="28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ht="28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ht="28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ht="28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ht="28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</sheetData>
  <conditionalFormatting sqref="B2:M3">
    <cfRule type="cellIs" dxfId="2" priority="1" operator="lessThan" stopIfTrue="1">
      <formula>0</formula>
    </cfRule>
  </conditionalFormatting>
  <hyperlinks>
    <hyperlink ref="A6" r:id="rId1" location="" tooltip="" display="www.ciaochef.de"/>
  </hyperlinks>
  <pageMargins left="0.75" right="0.75" top="1" bottom="1" header="0.5" footer="0.5"/>
  <pageSetup firstPageNumber="1" fitToHeight="1" fitToWidth="1" scale="100" useFirstPageNumber="0" orientation="landscape" pageOrder="downThenOver"/>
  <headerFooter>
    <oddHeader>&amp;C&amp;"Calibri,Regular"&amp;12&amp;K000000Einnahmen</oddHeader>
    <oddFooter>&amp;C&amp;"Helvetica Neue,Regular"&amp;12&amp;K000000&amp;P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